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'Бюджет'!$B$12</definedName>
    <definedName name="FIO" localSheetId="0">'Бюджет'!$F$12</definedName>
    <definedName name="LAST_CELL" localSheetId="0">'Бюджет'!$J$60</definedName>
    <definedName name="SIGN" localSheetId="0">'Бюджет'!$B$12:$H$13</definedName>
  </definedNames>
  <calcPr fullCalcOnLoad="1"/>
</workbook>
</file>

<file path=xl/sharedStrings.xml><?xml version="1.0" encoding="utf-8"?>
<sst xmlns="http://schemas.openxmlformats.org/spreadsheetml/2006/main" count="109" uniqueCount="108">
  <si>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</si>
  <si>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</si>
  <si>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</si>
  <si>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</si>
  <si>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</si>
  <si>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</si>
  <si>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</si>
  <si>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</si>
  <si>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</si>
  <si>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</si>
  <si>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</si>
  <si>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</si>
  <si>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</si>
  <si>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</si>
  <si>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</si>
  <si>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</si>
  <si>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</si>
  <si>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</si>
  <si>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</si>
  <si>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</si>
  <si>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</si>
  <si>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</si>
  <si>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</si>
  <si>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</si>
  <si>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</si>
  <si>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</si>
  <si>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</si>
  <si>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</si>
  <si>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</si>
  <si>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</si>
  <si>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</si>
  <si>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</si>
  <si>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</si>
  <si>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</si>
  <si>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</si>
  <si>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</si>
  <si>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</si>
  <si>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</si>
  <si>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</si>
  <si>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</si>
  <si>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</si>
  <si>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</si>
  <si>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</si>
  <si>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</si>
  <si>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</si>
  <si>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</si>
  <si>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</si>
  <si>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</si>
  <si>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</si>
  <si>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</si>
  <si>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</si>
  <si>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</si>
  <si>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</si>
  <si>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</si>
  <si>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</si>
  <si>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</si>
  <si>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</si>
  <si>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</si>
  <si>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</si>
  <si>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</si>
  <si>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</si>
  <si>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</si>
  <si>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</si>
  <si>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</si>
  <si>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</si>
  <si>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</si>
  <si>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</si>
  <si>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1301</t>
  </si>
  <si>
    <t>Обслуживание государственного внутреннего и муниципального долга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</si>
  <si>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</si>
  <si>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</si>
  <si>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</si>
  <si>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</si>
  <si>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РзПр</t>
  </si>
  <si>
    <t>Кассовое исполнение</t>
  </si>
  <si>
    <t>Бюджетные ассигнования по сводной бюджетной росписи</t>
  </si>
  <si>
    <t>Наименование показателей</t>
  </si>
  <si>
    <t>Всего:</t>
  </si>
  <si>
    <t>% исполнения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</si>
  <si>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</si>
  <si>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</si>
  <si>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</si>
  <si>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</si>
  <si>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</si>
  <si>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</si>
  <si>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</si>
  <si>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</si>
  <si>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</si>
  <si>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</si>
  <si>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</si>
  <si>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</si>
  <si>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</si>
  <si>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</si>
  <si>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кинемотография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</si>
  <si>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</si>
  <si>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</si>
  <si>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</si>
  <si>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</si>
  <si>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</si>
  <si>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</si>
  <si>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</si>
  <si>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1300</t>
  </si>
  <si>
    <t>Межбюджетные трансферты общего характера бюджетам бюджетной системы Российской Федерации</t>
  </si>
  <si>
    <t>1400</t>
  </si>
  <si>
    <t>тыс. руб.</t>
  </si>
  <si>
    <t>0406</t>
  </si>
  <si>
    <t>Водное хозяйство</t>
  </si>
  <si>
    <t>Исполнение расходов районного бюджета в разрезе разделов, подразделов классификации расходов бюджетов за 3 месяца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</si>
</sst>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76200</xdr:rowOff>
    </xdr:from>
    <xdr:to>
      <xdr:col>4</xdr:col>
      <xdr:colOff>571500</xdr:colOff>
      <xdr:row>61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2047875" y="8305800"/>
          <a:ext cx="2876550" cy="247650"/>
          <a:chOff x="1" y="1"/>
          <a:chExt cx="1028" cy="185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5"/>
  <sheetViews>
    <sheetView showGridLines="0" tabSelected="1" zoomScale="150" zoomScaleNormal="15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0.7109375" style="0" customWidth="1"/>
    <col min="2" max="2" width="10.28125" style="0" customWidth="1"/>
    <col min="3" max="3" width="13.00390625" style="0" customWidth="1"/>
    <col min="4" max="4" width="11.28125" style="0" customWidth="1"/>
    <col min="5" max="5" width="10.2812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1:5" s="15" customFormat="1" ht="39.75" customHeight="1">
      <c r="A1" s="19" t="s">
        <v>107</v>
      </c>
      <c r="B1" s="19"/>
      <c r="C1" s="19"/>
      <c r="D1" s="19"/>
      <c r="E1" s="19"/>
    </row>
    <row r="2" spans="2:7" ht="12.75">
      <c r="B2" s="16"/>
      <c r="C2" s="17"/>
      <c r="D2" s="17"/>
      <c r="E2" s="18" t="s">
        <v>104</v>
      </c>
      <c r="F2" s="17"/>
      <c r="G2" s="17"/>
    </row>
    <row r="3" spans="1:5" ht="56.25">
      <c r="A3" s="13" t="s">
        <v>76</v>
      </c>
      <c r="B3" s="13" t="s">
        <v>73</v>
      </c>
      <c r="C3" s="13" t="s">
        <v>75</v>
      </c>
      <c r="D3" s="13" t="s">
        <v>74</v>
      </c>
      <c r="E3" s="13" t="s">
        <v>78</v>
      </c>
    </row>
    <row r="4" spans="1:5" s="4" customFormat="1" ht="12.75">
      <c r="A4" s="11" t="s">
        <v>77</v>
      </c>
      <c r="B4" s="12"/>
      <c r="C4" s="14">
        <f>C5+C14+C17+C21+C26+C30+C32+C39+C42+C44+C47+C51+C53</f>
        <v>602277.3</v>
      </c>
      <c r="D4" s="14">
        <f>D5+D14+D17+D21+D26+D30+D32+D39+D42+D44+D47+D51+D53</f>
        <v>53041.98</v>
      </c>
      <c r="E4" s="14">
        <f aca="true" t="shared" si="0" ref="E4:E12">D4*100/C4</f>
        <v>8.806903398152313</v>
      </c>
    </row>
    <row r="5" spans="1:5" ht="12.75">
      <c r="A5" s="11" t="s">
        <v>79</v>
      </c>
      <c r="B5" s="13" t="s">
        <v>80</v>
      </c>
      <c r="C5" s="14">
        <f>C6+C7+C8+C9+C10+C11+C12+C13</f>
        <v>24966.190000000002</v>
      </c>
      <c r="D5" s="14">
        <f>D6+D7+D8+D9+D10+D11+D12+D13</f>
        <v>4086.71</v>
      </c>
      <c r="E5" s="14">
        <f t="shared" si="0"/>
        <v>16.36897740504258</v>
      </c>
    </row>
    <row r="6" spans="1:5" ht="45">
      <c r="A6" s="5" t="s">
        <v>1</v>
      </c>
      <c r="B6" s="6" t="s">
        <v>0</v>
      </c>
      <c r="C6" s="2">
        <v>1071.58</v>
      </c>
      <c r="D6" s="2">
        <v>214.29</v>
      </c>
      <c r="E6" s="7">
        <f t="shared" si="0"/>
        <v>19.997573676253758</v>
      </c>
    </row>
    <row r="7" spans="1:5" ht="56.25">
      <c r="A7" s="3" t="s">
        <v>3</v>
      </c>
      <c r="B7" s="1" t="s">
        <v>2</v>
      </c>
      <c r="C7" s="2">
        <v>91</v>
      </c>
      <c r="D7" s="2">
        <v>0</v>
      </c>
      <c r="E7" s="2">
        <f t="shared" si="0"/>
        <v>0</v>
      </c>
    </row>
    <row r="8" spans="1:5" ht="67.5">
      <c r="A8" s="3" t="s">
        <v>5</v>
      </c>
      <c r="B8" s="1" t="s">
        <v>4</v>
      </c>
      <c r="C8" s="2">
        <v>20971.31</v>
      </c>
      <c r="D8" s="2">
        <v>3434.85</v>
      </c>
      <c r="E8" s="2">
        <f t="shared" si="0"/>
        <v>16.37880513902088</v>
      </c>
    </row>
    <row r="9" spans="1:5" ht="12.75" hidden="1">
      <c r="A9" s="3" t="s">
        <v>6</v>
      </c>
      <c r="B9" s="1"/>
      <c r="C9" s="2">
        <v>0</v>
      </c>
      <c r="D9" s="2">
        <v>0</v>
      </c>
      <c r="E9" s="2">
        <v>0</v>
      </c>
    </row>
    <row r="10" spans="1:5" ht="56.25" hidden="1">
      <c r="A10" s="3" t="s">
        <v>8</v>
      </c>
      <c r="B10" s="1" t="s">
        <v>7</v>
      </c>
      <c r="C10" s="2">
        <v>0</v>
      </c>
      <c r="D10" s="2">
        <v>0</v>
      </c>
      <c r="E10" s="2">
        <v>0</v>
      </c>
    </row>
    <row r="11" spans="1:5" ht="22.5" hidden="1">
      <c r="A11" s="3" t="s">
        <v>10</v>
      </c>
      <c r="B11" s="1" t="s">
        <v>9</v>
      </c>
      <c r="C11" s="2">
        <v>0</v>
      </c>
      <c r="D11" s="2">
        <v>0</v>
      </c>
      <c r="E11" s="2">
        <v>0</v>
      </c>
    </row>
    <row r="12" spans="1:5" ht="12.75">
      <c r="A12" s="3" t="s">
        <v>12</v>
      </c>
      <c r="B12" s="1" t="s">
        <v>11</v>
      </c>
      <c r="C12" s="2">
        <v>196.9</v>
      </c>
      <c r="D12" s="2">
        <v>0</v>
      </c>
      <c r="E12" s="2">
        <f t="shared" si="0"/>
        <v>0</v>
      </c>
    </row>
    <row r="13" spans="1:5" ht="22.5">
      <c r="A13" s="3" t="s">
        <v>14</v>
      </c>
      <c r="B13" s="1" t="s">
        <v>13</v>
      </c>
      <c r="C13" s="2">
        <v>2635.4</v>
      </c>
      <c r="D13" s="2">
        <v>437.57</v>
      </c>
      <c r="E13" s="2"/>
    </row>
    <row r="14" spans="1:5" ht="12.75" hidden="1">
      <c r="A14" s="8" t="s">
        <v>81</v>
      </c>
      <c r="B14" s="9" t="s">
        <v>82</v>
      </c>
      <c r="C14" s="10">
        <f>C15+C16</f>
        <v>0</v>
      </c>
      <c r="D14" s="10">
        <f>D15+D16</f>
        <v>0</v>
      </c>
      <c r="E14" s="10">
        <v>0</v>
      </c>
    </row>
    <row r="15" spans="1:5" ht="22.5" hidden="1">
      <c r="A15" s="3" t="s">
        <v>16</v>
      </c>
      <c r="B15" s="1" t="s">
        <v>15</v>
      </c>
      <c r="C15" s="2"/>
      <c r="D15" s="2"/>
      <c r="E15" s="2">
        <v>0</v>
      </c>
    </row>
    <row r="16" spans="1:5" ht="22.5" hidden="1">
      <c r="A16" s="3" t="s">
        <v>18</v>
      </c>
      <c r="B16" s="1" t="s">
        <v>17</v>
      </c>
      <c r="C16" s="2"/>
      <c r="D16" s="2"/>
      <c r="E16" s="2">
        <v>0</v>
      </c>
    </row>
    <row r="17" spans="1:5" ht="22.5">
      <c r="A17" s="8" t="s">
        <v>83</v>
      </c>
      <c r="B17" s="9" t="s">
        <v>84</v>
      </c>
      <c r="C17" s="10">
        <f>C18+C19+C20</f>
        <v>1646</v>
      </c>
      <c r="D17" s="10">
        <f>D18+D19+D20</f>
        <v>0</v>
      </c>
      <c r="E17" s="10">
        <f aca="true" t="shared" si="1" ref="E17:E42">D17*100/C17</f>
        <v>0</v>
      </c>
    </row>
    <row r="18" spans="1:5" ht="45" hidden="1">
      <c r="A18" s="3" t="s">
        <v>20</v>
      </c>
      <c r="B18" s="1" t="s">
        <v>19</v>
      </c>
      <c r="C18" s="2">
        <v>0</v>
      </c>
      <c r="D18" s="2">
        <v>0</v>
      </c>
      <c r="E18" s="2">
        <v>0</v>
      </c>
    </row>
    <row r="19" spans="1:5" ht="12.75">
      <c r="A19" s="3" t="s">
        <v>22</v>
      </c>
      <c r="B19" s="1" t="s">
        <v>21</v>
      </c>
      <c r="C19" s="2">
        <v>1646</v>
      </c>
      <c r="D19" s="2">
        <v>0</v>
      </c>
      <c r="E19" s="2">
        <f t="shared" si="1"/>
        <v>0</v>
      </c>
    </row>
    <row r="20" spans="1:5" ht="33.75" hidden="1">
      <c r="A20" s="3" t="s">
        <v>24</v>
      </c>
      <c r="B20" s="1" t="s">
        <v>23</v>
      </c>
      <c r="C20" s="2">
        <v>0</v>
      </c>
      <c r="D20" s="2">
        <v>0</v>
      </c>
      <c r="E20" s="2">
        <v>0</v>
      </c>
    </row>
    <row r="21" spans="1:5" ht="12.75">
      <c r="A21" s="8" t="s">
        <v>85</v>
      </c>
      <c r="B21" s="9" t="s">
        <v>86</v>
      </c>
      <c r="C21" s="10">
        <f>C22+C23+C24+C25</f>
        <v>45558.63</v>
      </c>
      <c r="D21" s="10">
        <f>D22+D22+D23+D24+D25</f>
        <v>6829.03</v>
      </c>
      <c r="E21" s="10">
        <f>D21*100/C21</f>
        <v>14.98954204724769</v>
      </c>
    </row>
    <row r="22" spans="1:5" ht="12.75">
      <c r="A22" s="3" t="s">
        <v>106</v>
      </c>
      <c r="B22" s="1" t="s">
        <v>105</v>
      </c>
      <c r="C22" s="2">
        <v>74.6</v>
      </c>
      <c r="D22" s="2">
        <v>0</v>
      </c>
      <c r="E22" s="2">
        <v>0</v>
      </c>
    </row>
    <row r="23" spans="1:5" ht="12.75">
      <c r="A23" s="3" t="s">
        <v>26</v>
      </c>
      <c r="B23" s="1" t="s">
        <v>25</v>
      </c>
      <c r="C23" s="2">
        <v>1</v>
      </c>
      <c r="D23" s="2">
        <v>0</v>
      </c>
      <c r="E23" s="2">
        <v>0</v>
      </c>
    </row>
    <row r="24" spans="1:5" ht="22.5">
      <c r="A24" s="3" t="s">
        <v>28</v>
      </c>
      <c r="B24" s="1" t="s">
        <v>27</v>
      </c>
      <c r="C24" s="2">
        <v>45301.53</v>
      </c>
      <c r="D24" s="2">
        <v>6783.65</v>
      </c>
      <c r="E24" s="2">
        <f t="shared" si="1"/>
        <v>14.974439053162223</v>
      </c>
    </row>
    <row r="25" spans="1:5" ht="22.5">
      <c r="A25" s="3" t="s">
        <v>30</v>
      </c>
      <c r="B25" s="1" t="s">
        <v>29</v>
      </c>
      <c r="C25" s="2">
        <v>181.5</v>
      </c>
      <c r="D25" s="2">
        <v>45.38</v>
      </c>
      <c r="E25" s="2">
        <f t="shared" si="1"/>
        <v>25.00275482093664</v>
      </c>
    </row>
    <row r="26" spans="1:5" ht="12.75">
      <c r="A26" s="8" t="s">
        <v>87</v>
      </c>
      <c r="B26" s="9" t="s">
        <v>88</v>
      </c>
      <c r="C26" s="10">
        <f>C27+C28+C29</f>
        <v>502114.83</v>
      </c>
      <c r="D26" s="10">
        <f>D27+D28+D29</f>
        <v>24055.890000000003</v>
      </c>
      <c r="E26" s="10">
        <f t="shared" si="1"/>
        <v>4.790914062426717</v>
      </c>
    </row>
    <row r="27" spans="1:5" ht="12.75">
      <c r="A27" s="3" t="s">
        <v>32</v>
      </c>
      <c r="B27" s="1" t="s">
        <v>31</v>
      </c>
      <c r="C27" s="2">
        <v>8679.9</v>
      </c>
      <c r="D27" s="2">
        <v>544.47</v>
      </c>
      <c r="E27" s="2">
        <f t="shared" si="1"/>
        <v>6.272768119448381</v>
      </c>
    </row>
    <row r="28" spans="1:5" ht="12.75">
      <c r="A28" s="3" t="s">
        <v>34</v>
      </c>
      <c r="B28" s="1" t="s">
        <v>33</v>
      </c>
      <c r="C28" s="2">
        <v>463282.04</v>
      </c>
      <c r="D28" s="2">
        <v>21531.18</v>
      </c>
      <c r="E28" s="2">
        <f t="shared" si="1"/>
        <v>4.6475317713589765</v>
      </c>
    </row>
    <row r="29" spans="1:5" ht="12.75">
      <c r="A29" s="3" t="s">
        <v>36</v>
      </c>
      <c r="B29" s="1" t="s">
        <v>35</v>
      </c>
      <c r="C29" s="2">
        <v>30152.89</v>
      </c>
      <c r="D29" s="2">
        <v>1980.24</v>
      </c>
      <c r="E29" s="2">
        <f t="shared" si="1"/>
        <v>6.567330693674802</v>
      </c>
    </row>
    <row r="30" spans="1:5" ht="12.75" hidden="1">
      <c r="A30" s="8" t="s">
        <v>89</v>
      </c>
      <c r="B30" s="9" t="s">
        <v>90</v>
      </c>
      <c r="C30" s="10">
        <f>C31</f>
        <v>0</v>
      </c>
      <c r="D30" s="10">
        <f>D31</f>
        <v>0</v>
      </c>
      <c r="E30" s="10" t="e">
        <f t="shared" si="1"/>
        <v>#DIV/0!</v>
      </c>
    </row>
    <row r="31" spans="1:5" ht="22.5" hidden="1">
      <c r="A31" s="3" t="s">
        <v>38</v>
      </c>
      <c r="B31" s="1" t="s">
        <v>37</v>
      </c>
      <c r="C31" s="2"/>
      <c r="D31" s="2">
        <v>0</v>
      </c>
      <c r="E31" s="2">
        <v>0</v>
      </c>
    </row>
    <row r="32" spans="1:5" ht="12.75" hidden="1">
      <c r="A32" s="8" t="s">
        <v>91</v>
      </c>
      <c r="B32" s="9" t="s">
        <v>92</v>
      </c>
      <c r="C32" s="10">
        <f>C33+C34+C35+C36+C37+C38</f>
        <v>0</v>
      </c>
      <c r="D32" s="10">
        <f>D33+D34+D35+D36+D37+D38</f>
        <v>0</v>
      </c>
      <c r="E32" s="10" t="e">
        <f t="shared" si="1"/>
        <v>#DIV/0!</v>
      </c>
    </row>
    <row r="33" spans="1:5" ht="12.75" hidden="1">
      <c r="A33" s="3" t="s">
        <v>40</v>
      </c>
      <c r="B33" s="1" t="s">
        <v>39</v>
      </c>
      <c r="C33" s="2"/>
      <c r="D33" s="2"/>
      <c r="E33" s="2" t="e">
        <f t="shared" si="1"/>
        <v>#DIV/0!</v>
      </c>
    </row>
    <row r="34" spans="1:5" ht="12.75" hidden="1">
      <c r="A34" s="3" t="s">
        <v>42</v>
      </c>
      <c r="B34" s="1" t="s">
        <v>41</v>
      </c>
      <c r="C34" s="2"/>
      <c r="D34" s="2"/>
      <c r="E34" s="2" t="e">
        <f t="shared" si="1"/>
        <v>#DIV/0!</v>
      </c>
    </row>
    <row r="35" spans="1:5" ht="12.75" hidden="1">
      <c r="A35" s="3" t="s">
        <v>44</v>
      </c>
      <c r="B35" s="1" t="s">
        <v>43</v>
      </c>
      <c r="C35" s="2"/>
      <c r="D35" s="2"/>
      <c r="E35" s="2" t="e">
        <f t="shared" si="1"/>
        <v>#DIV/0!</v>
      </c>
    </row>
    <row r="36" spans="1:5" ht="33.75" hidden="1">
      <c r="A36" s="3" t="s">
        <v>46</v>
      </c>
      <c r="B36" s="1" t="s">
        <v>45</v>
      </c>
      <c r="C36" s="2"/>
      <c r="D36" s="2"/>
      <c r="E36" s="2" t="e">
        <f t="shared" si="1"/>
        <v>#DIV/0!</v>
      </c>
    </row>
    <row r="37" spans="1:5" ht="12.75" hidden="1">
      <c r="A37" s="3" t="s">
        <v>48</v>
      </c>
      <c r="B37" s="1" t="s">
        <v>47</v>
      </c>
      <c r="C37" s="2"/>
      <c r="D37" s="2"/>
      <c r="E37" s="2" t="e">
        <f t="shared" si="1"/>
        <v>#DIV/0!</v>
      </c>
    </row>
    <row r="38" spans="1:5" ht="22.5" hidden="1">
      <c r="A38" s="3" t="s">
        <v>50</v>
      </c>
      <c r="B38" s="1" t="s">
        <v>49</v>
      </c>
      <c r="C38" s="2"/>
      <c r="D38" s="2"/>
      <c r="E38" s="2" t="e">
        <f t="shared" si="1"/>
        <v>#DIV/0!</v>
      </c>
    </row>
    <row r="39" spans="1:5" ht="12.75">
      <c r="A39" s="8" t="s">
        <v>93</v>
      </c>
      <c r="B39" s="9" t="s">
        <v>94</v>
      </c>
      <c r="C39" s="10">
        <f>C40+C41</f>
        <v>1390.6</v>
      </c>
      <c r="D39" s="10">
        <f>D40+D41</f>
        <v>19.5</v>
      </c>
      <c r="E39" s="10">
        <f t="shared" si="1"/>
        <v>1.402272400402704</v>
      </c>
    </row>
    <row r="40" spans="1:5" ht="12.75">
      <c r="A40" s="3" t="s">
        <v>52</v>
      </c>
      <c r="B40" s="1" t="s">
        <v>51</v>
      </c>
      <c r="C40" s="2">
        <v>1390.6</v>
      </c>
      <c r="D40" s="2">
        <v>19.5</v>
      </c>
      <c r="E40" s="2">
        <f t="shared" si="1"/>
        <v>1.402272400402704</v>
      </c>
    </row>
    <row r="41" spans="1:5" ht="22.5" hidden="1">
      <c r="A41" s="3" t="s">
        <v>54</v>
      </c>
      <c r="B41" s="1" t="s">
        <v>53</v>
      </c>
      <c r="C41" s="2"/>
      <c r="D41" s="2"/>
      <c r="E41" s="2" t="e">
        <f t="shared" si="1"/>
        <v>#DIV/0!</v>
      </c>
    </row>
    <row r="42" spans="1:5" ht="12.75" hidden="1">
      <c r="A42" s="8" t="s">
        <v>95</v>
      </c>
      <c r="B42" s="9" t="s">
        <v>96</v>
      </c>
      <c r="C42" s="10">
        <f>C43</f>
        <v>0</v>
      </c>
      <c r="D42" s="10">
        <f>D43</f>
        <v>0</v>
      </c>
      <c r="E42" s="10" t="e">
        <f t="shared" si="1"/>
        <v>#DIV/0!</v>
      </c>
    </row>
    <row r="43" spans="1:5" ht="22.5" hidden="1">
      <c r="A43" s="3" t="s">
        <v>56</v>
      </c>
      <c r="B43" s="1" t="s">
        <v>55</v>
      </c>
      <c r="C43" s="2"/>
      <c r="D43" s="2"/>
      <c r="E43" s="2"/>
    </row>
    <row r="44" spans="1:5" ht="12.75">
      <c r="A44" s="8" t="s">
        <v>97</v>
      </c>
      <c r="B44" s="9" t="s">
        <v>98</v>
      </c>
      <c r="C44" s="10">
        <f>C45+C46</f>
        <v>26450.05</v>
      </c>
      <c r="D44" s="10">
        <f>D45+D46</f>
        <v>17962.08</v>
      </c>
      <c r="E44" s="10">
        <f aca="true" t="shared" si="2" ref="E44:E55">D44*100/C44</f>
        <v>67.90943684416477</v>
      </c>
    </row>
    <row r="45" spans="1:5" ht="12.75">
      <c r="A45" s="3" t="s">
        <v>58</v>
      </c>
      <c r="B45" s="1" t="s">
        <v>57</v>
      </c>
      <c r="C45" s="2">
        <v>390</v>
      </c>
      <c r="D45" s="2">
        <v>5</v>
      </c>
      <c r="E45" s="2">
        <f t="shared" si="2"/>
        <v>1.2820512820512822</v>
      </c>
    </row>
    <row r="46" spans="1:5" ht="12.75">
      <c r="A46" s="3" t="s">
        <v>60</v>
      </c>
      <c r="B46" s="1" t="s">
        <v>59</v>
      </c>
      <c r="C46" s="2">
        <v>26060.05</v>
      </c>
      <c r="D46" s="2">
        <v>17957.08</v>
      </c>
      <c r="E46" s="2">
        <f t="shared" si="2"/>
        <v>68.90654469197105</v>
      </c>
    </row>
    <row r="47" spans="1:5" ht="12.75">
      <c r="A47" s="8" t="s">
        <v>99</v>
      </c>
      <c r="B47" s="9" t="s">
        <v>100</v>
      </c>
      <c r="C47" s="10">
        <f>C48+C49+C50</f>
        <v>151</v>
      </c>
      <c r="D47" s="10">
        <f>D48+D49+D50</f>
        <v>88.77</v>
      </c>
      <c r="E47" s="10">
        <f t="shared" si="2"/>
        <v>58.788079470198674</v>
      </c>
    </row>
    <row r="48" spans="1:5" ht="12.75" hidden="1">
      <c r="A48" s="3" t="s">
        <v>62</v>
      </c>
      <c r="B48" s="1" t="s">
        <v>61</v>
      </c>
      <c r="C48" s="2">
        <v>0</v>
      </c>
      <c r="D48" s="2">
        <v>0</v>
      </c>
      <c r="E48" s="2" t="e">
        <f t="shared" si="2"/>
        <v>#DIV/0!</v>
      </c>
    </row>
    <row r="49" spans="1:5" ht="12.75">
      <c r="A49" s="3" t="s">
        <v>64</v>
      </c>
      <c r="B49" s="1" t="s">
        <v>63</v>
      </c>
      <c r="C49" s="2">
        <v>151</v>
      </c>
      <c r="D49" s="2">
        <v>88.77</v>
      </c>
      <c r="E49" s="2">
        <f t="shared" si="2"/>
        <v>58.788079470198674</v>
      </c>
    </row>
    <row r="50" spans="1:5" ht="12.75" hidden="1">
      <c r="A50" s="3" t="s">
        <v>66</v>
      </c>
      <c r="B50" s="1" t="s">
        <v>65</v>
      </c>
      <c r="C50" s="2"/>
      <c r="D50" s="2"/>
      <c r="E50" s="2" t="e">
        <f t="shared" si="2"/>
        <v>#DIV/0!</v>
      </c>
    </row>
    <row r="51" spans="1:5" ht="33.75" hidden="1">
      <c r="A51" s="8" t="s">
        <v>68</v>
      </c>
      <c r="B51" s="9" t="s">
        <v>101</v>
      </c>
      <c r="C51" s="10">
        <f>C52</f>
        <v>0</v>
      </c>
      <c r="D51" s="10">
        <f>D52</f>
        <v>0</v>
      </c>
      <c r="E51" s="10" t="e">
        <f t="shared" si="2"/>
        <v>#DIV/0!</v>
      </c>
    </row>
    <row r="52" spans="1:5" ht="22.5" hidden="1">
      <c r="A52" s="3" t="s">
        <v>68</v>
      </c>
      <c r="B52" s="1" t="s">
        <v>67</v>
      </c>
      <c r="C52" s="2"/>
      <c r="D52" s="2"/>
      <c r="E52" s="2" t="e">
        <f t="shared" si="2"/>
        <v>#DIV/0!</v>
      </c>
    </row>
    <row r="53" spans="1:5" ht="45" hidden="1">
      <c r="A53" s="8" t="s">
        <v>102</v>
      </c>
      <c r="B53" s="9" t="s">
        <v>103</v>
      </c>
      <c r="C53" s="10">
        <f>C54+C55</f>
        <v>0</v>
      </c>
      <c r="D53" s="10">
        <f>D54+D55</f>
        <v>0</v>
      </c>
      <c r="E53" s="10" t="e">
        <f t="shared" si="2"/>
        <v>#DIV/0!</v>
      </c>
    </row>
    <row r="54" spans="1:5" ht="45" hidden="1">
      <c r="A54" s="3" t="s">
        <v>70</v>
      </c>
      <c r="B54" s="1" t="s">
        <v>69</v>
      </c>
      <c r="C54" s="2"/>
      <c r="D54" s="2"/>
      <c r="E54" s="2" t="e">
        <f t="shared" si="2"/>
        <v>#DIV/0!</v>
      </c>
    </row>
    <row r="55" spans="1:5" ht="22.5" hidden="1">
      <c r="A55" s="3" t="s">
        <v>72</v>
      </c>
      <c r="B55" s="1" t="s">
        <v>71</v>
      </c>
      <c r="C55" s="2"/>
      <c r="D55" s="2"/>
      <c r="E55" s="2" t="e">
        <f t="shared" si="2"/>
        <v>#DIV/0!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</dc:creator>
  <cp:keywords/>
  <dc:description>POI HSSF rep:2.52.0.105</dc:description>
  <cp:lastModifiedBy>Пользователь</cp:lastModifiedBy>
  <cp:lastPrinted>2021-04-21T01:46:21Z</cp:lastPrinted>
  <dcterms:created xsi:type="dcterms:W3CDTF">2020-11-30T06:21:07Z</dcterms:created>
  <dcterms:modified xsi:type="dcterms:W3CDTF">2021-04-22T04:02:58Z</dcterms:modified>
  <cp:category/>
  <cp:version/>
  <cp:contentType/>
  <cp:contentStatus/>
</cp:coreProperties>
</file>