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75" windowHeight="7455" activeTab="0"/>
  </bookViews>
  <sheets>
    <sheet name="Прил 1" sheetId="1" r:id="rId1"/>
  </sheets>
  <externalReferences>
    <externalReference r:id="rId4"/>
  </externalReferences>
  <definedNames>
    <definedName name="_xlnm.Print_Area" localSheetId="0">'Прил 1'!$A$1:$I$27</definedName>
  </definedNames>
  <calcPr fullCalcOnLoad="1"/>
</workbook>
</file>

<file path=xl/sharedStrings.xml><?xml version="1.0" encoding="utf-8"?>
<sst xmlns="http://schemas.openxmlformats.org/spreadsheetml/2006/main" count="49" uniqueCount="44">
  <si>
    <t>Общие сведения об энергоснабжающей (теплосетевой) организации</t>
  </si>
  <si>
    <r>
      <t>Наименование энергоснабжающей (теплосетевой) организации:</t>
    </r>
    <r>
      <rPr>
        <sz val="12"/>
        <rFont val="Arial"/>
        <family val="2"/>
      </rPr>
      <t xml:space="preserve">        </t>
    </r>
  </si>
  <si>
    <r>
      <t>Юр. адрес:</t>
    </r>
    <r>
      <rPr>
        <sz val="12"/>
        <rFont val="Arial"/>
        <family val="2"/>
      </rPr>
      <t xml:space="preserve">  </t>
    </r>
  </si>
  <si>
    <t>636840, Томская область, г. Асино, ул Ивана Буева, 67</t>
  </si>
  <si>
    <t>Почт. адрес:</t>
  </si>
  <si>
    <t>Ф.И.О. руководителя и телефон (факс):</t>
  </si>
  <si>
    <t>Наименование источника теплоснабжения</t>
  </si>
  <si>
    <t>Располагаемая тепло-энергетическая мощность источника</t>
  </si>
  <si>
    <t>Присоединенная тепло-энергетическая нагрузка к тепловой сети, Гкал/ч</t>
  </si>
  <si>
    <t>в горячей воде, Гкал/ч</t>
  </si>
  <si>
    <t>в паре, т/ч</t>
  </si>
  <si>
    <t>Всего</t>
  </si>
  <si>
    <t>отопление</t>
  </si>
  <si>
    <t>ГВС,</t>
  </si>
  <si>
    <t>Всего по ЭСО (ТСО)</t>
  </si>
  <si>
    <t>Вид топлива</t>
  </si>
  <si>
    <t>каменный уголь</t>
  </si>
  <si>
    <t>Марка и количество установленных котлов</t>
  </si>
  <si>
    <t>КВЖ-0,5 - 2 шт</t>
  </si>
  <si>
    <t>Адрес</t>
  </si>
  <si>
    <t>МУП АГП "Энергия-Т3"</t>
  </si>
  <si>
    <t>636840, Томская область, г. Асино, ул имени Ленина, 70 офис 3</t>
  </si>
  <si>
    <t>Храмцов Сергей Александрович, телефон:8 (38241) 25460, факс 8 (38241) 25326</t>
  </si>
  <si>
    <t>Котельная "АЦРБ"</t>
  </si>
  <si>
    <t>Котельная "ВЭС"</t>
  </si>
  <si>
    <t>Котельная "ПМК-16 база"</t>
  </si>
  <si>
    <t>Котельная "РТП"</t>
  </si>
  <si>
    <t>Котельная "ПУ-24"</t>
  </si>
  <si>
    <t>г. Асино, ул. Гончарова, 170/11</t>
  </si>
  <si>
    <t>г. Асино, пер. Электрический, 3/14</t>
  </si>
  <si>
    <t>г. Асино, ул. Ленина, 129К</t>
  </si>
  <si>
    <t>г. Асино, ул. И.Буева, 61/2</t>
  </si>
  <si>
    <t>г. Асино, ул. Гончарова, 46/9а</t>
  </si>
  <si>
    <t>КВС - 3 шт, КВр-0,8 - 2 шт.</t>
  </si>
  <si>
    <t>КВВ-2ТШП - 5 шт</t>
  </si>
  <si>
    <t>КВВ-3ТШП - 2 шт</t>
  </si>
  <si>
    <t>КВВ-2ТШП - 2 шт</t>
  </si>
  <si>
    <t>Котельная "Бассейн"</t>
  </si>
  <si>
    <t>г. Асино, ул. 9 мая, 58/2</t>
  </si>
  <si>
    <t>КВЖ-0,6 - 2 шт</t>
  </si>
  <si>
    <t>Котельная "ЦКР"</t>
  </si>
  <si>
    <t>г. Асино, ул. 9 мая, 36/1.3</t>
  </si>
  <si>
    <t>Buderus Logano SK655                - 2 шт.</t>
  </si>
  <si>
    <t>дизельное топливо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</si>
</sst>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1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64" fontId="2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2" xfId="52" applyNumberFormat="1" applyFont="1" applyFill="1" applyBorder="1" applyAlignment="1" applyProtection="1">
      <alignment horizontal="left" vertical="center" wrapText="1"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/>
    </xf>
    <xf numFmtId="0" fontId="8" fillId="0" borderId="12" xfId="52" applyNumberFormat="1" applyFont="1" applyFill="1" applyBorder="1" applyAlignment="1" applyProtection="1">
      <alignment horizontal="center" vertical="center" wrapText="1"/>
      <protection/>
    </xf>
    <xf numFmtId="2" fontId="2" fillId="0" borderId="11" xfId="52" applyNumberFormat="1" applyFont="1" applyFill="1" applyBorder="1" applyAlignment="1" applyProtection="1">
      <alignment horizontal="center" vertical="center"/>
      <protection/>
    </xf>
    <xf numFmtId="2" fontId="2" fillId="0" borderId="10" xfId="52" applyNumberFormat="1" applyFont="1" applyFill="1" applyBorder="1" applyAlignment="1" applyProtection="1">
      <alignment horizontal="center" vertical="center"/>
      <protection/>
    </xf>
    <xf numFmtId="2" fontId="10" fillId="0" borderId="13" xfId="52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left" vertical="center" wrapText="1"/>
      <protection/>
    </xf>
    <xf numFmtId="0" fontId="8" fillId="0" borderId="14" xfId="52" applyNumberFormat="1" applyFont="1" applyFill="1" applyBorder="1" applyAlignment="1" applyProtection="1">
      <alignment horizontal="left" vertical="center" wrapText="1"/>
      <protection/>
    </xf>
    <xf numFmtId="164" fontId="2" fillId="0" borderId="14" xfId="52" applyNumberFormat="1" applyFont="1" applyFill="1" applyBorder="1" applyAlignment="1" applyProtection="1">
      <alignment horizontal="center" vertical="center"/>
      <protection/>
    </xf>
    <xf numFmtId="2" fontId="2" fillId="0" borderId="14" xfId="52" applyNumberFormat="1" applyFont="1" applyFill="1" applyBorder="1" applyAlignment="1" applyProtection="1">
      <alignment horizontal="center" vertical="center"/>
      <protection/>
    </xf>
    <xf numFmtId="2" fontId="2" fillId="0" borderId="15" xfId="52" applyNumberFormat="1" applyFont="1" applyFill="1" applyBorder="1" applyAlignment="1" applyProtection="1">
      <alignment horizontal="center" vertical="center"/>
      <protection/>
    </xf>
    <xf numFmtId="0" fontId="9" fillId="0" borderId="16" xfId="52" applyNumberFormat="1" applyFont="1" applyFill="1" applyBorder="1" applyAlignment="1" applyProtection="1">
      <alignment horizontal="center" vertical="center"/>
      <protection/>
    </xf>
    <xf numFmtId="0" fontId="9" fillId="0" borderId="17" xfId="52" applyNumberFormat="1" applyFont="1" applyFill="1" applyBorder="1" applyAlignment="1" applyProtection="1">
      <alignment horizontal="center" vertical="center"/>
      <protection/>
    </xf>
    <xf numFmtId="0" fontId="9" fillId="0" borderId="13" xfId="52" applyNumberFormat="1" applyFont="1" applyFill="1" applyBorder="1" applyAlignment="1" applyProtection="1">
      <alignment horizontal="center" vertical="center"/>
      <protection/>
    </xf>
    <xf numFmtId="0" fontId="5" fillId="0" borderId="18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horizontal="center" vertical="center" wrapText="1"/>
      <protection/>
    </xf>
    <xf numFmtId="0" fontId="5" fillId="0" borderId="19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20" xfId="52" applyNumberFormat="1" applyFont="1" applyFill="1" applyBorder="1" applyAlignment="1" applyProtection="1">
      <alignment horizontal="center" vertical="center" wrapText="1"/>
      <protection/>
    </xf>
    <xf numFmtId="0" fontId="5" fillId="0" borderId="21" xfId="52" applyNumberFormat="1" applyFont="1" applyFill="1" applyBorder="1" applyAlignment="1" applyProtection="1">
      <alignment horizontal="center" vertical="center" wrapText="1"/>
      <protection/>
    </xf>
    <xf numFmtId="0" fontId="5" fillId="0" borderId="22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right" vertical="top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t1\&#1086;&#1073;&#1084;&#1077;&#1085;\Users\&#1054;&#1087;&#1077;&#1088;&#1072;&#1090;&#1086;&#1088;\Desktop\&#1058;&#1077;&#1087;&#1083;&#1086;&#1074;&#1099;&#1077;%20&#1085;&#1072;&#1075;&#1088;&#1091;&#1079;&#1082;&#1080;%20&#1085;&#1072;%202017%20&#1054;&#1054;&#1054;%20&#1059;&#1054;%20&#1057;&#1058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очка"/>
      <sheetName val="ВЭС"/>
      <sheetName val="Гагарина"/>
      <sheetName val="Дружба-2"/>
      <sheetName val="дрсу"/>
      <sheetName val="Лесозавод"/>
      <sheetName val="МПМК"/>
      <sheetName val="Нефтебаза"/>
      <sheetName val="ПМК 16-база"/>
      <sheetName val="РТП"/>
      <sheetName val="ХДСУ"/>
      <sheetName val="П. Морозова"/>
      <sheetName val="ПУ-24"/>
    </sheetNames>
    <sheetDataSet>
      <sheetData sheetId="1">
        <row r="158">
          <cell r="U158">
            <v>8.017021269765593</v>
          </cell>
          <cell r="W158">
            <v>0.8674192255720875</v>
          </cell>
        </row>
      </sheetData>
      <sheetData sheetId="8">
        <row r="46">
          <cell r="U46">
            <v>0.5592758481562243</v>
          </cell>
          <cell r="W46">
            <v>0.0469157205964311</v>
          </cell>
        </row>
      </sheetData>
      <sheetData sheetId="9">
        <row r="68">
          <cell r="U68">
            <v>2.8066702015784823</v>
          </cell>
          <cell r="W68">
            <v>0.31572818207835845</v>
          </cell>
        </row>
      </sheetData>
      <sheetData sheetId="12">
        <row r="76">
          <cell r="U76">
            <v>4.548575840368862</v>
          </cell>
          <cell r="W76">
            <v>0.9546331860579214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13">
      <selection activeCell="G22" sqref="G22"/>
    </sheetView>
  </sheetViews>
  <sheetFormatPr defaultColWidth="9.00390625" defaultRowHeight="12.75"/>
  <cols>
    <col min="1" max="1" width="22.00390625" style="0" customWidth="1"/>
    <col min="2" max="2" width="19.625" style="0" customWidth="1"/>
    <col min="3" max="3" width="17.00390625" style="0" customWidth="1"/>
    <col min="4" max="4" width="21.625" style="0" customWidth="1"/>
    <col min="5" max="9" width="14.00390625" style="0" customWidth="1"/>
  </cols>
  <sheetData>
    <row r="1" spans="1:12" ht="17.25">
      <c r="A1" s="37"/>
      <c r="B1" s="37"/>
      <c r="C1" s="37"/>
      <c r="D1" s="37"/>
      <c r="E1" s="37"/>
      <c r="F1" s="37"/>
      <c r="G1" s="37"/>
      <c r="H1" s="37"/>
      <c r="I1" s="37"/>
      <c r="J1" s="1"/>
      <c r="K1" s="1"/>
      <c r="L1" s="1"/>
    </row>
    <row r="2" spans="1:12" ht="17.25">
      <c r="A2" s="2" t="s">
        <v>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12" ht="15.75">
      <c r="A4" s="4" t="s">
        <v>1</v>
      </c>
      <c r="B4" s="4"/>
      <c r="C4" s="4"/>
      <c r="D4" s="4"/>
      <c r="E4" s="4"/>
      <c r="F4" s="4"/>
      <c r="G4" s="4"/>
      <c r="H4" s="38"/>
      <c r="I4" s="38"/>
      <c r="J4" s="4"/>
      <c r="K4" s="4"/>
      <c r="L4" s="4"/>
    </row>
    <row r="5" spans="3:12" ht="15">
      <c r="C5" s="6"/>
      <c r="D5" s="6" t="s">
        <v>20</v>
      </c>
      <c r="E5" s="6"/>
      <c r="F5" s="6"/>
      <c r="G5" s="6"/>
      <c r="H5" s="6"/>
      <c r="I5" s="6"/>
      <c r="J5" s="3"/>
      <c r="K5" s="3"/>
      <c r="L5" s="3"/>
    </row>
    <row r="6" spans="1:12" ht="15.75">
      <c r="A6" s="5" t="s">
        <v>2</v>
      </c>
      <c r="B6" s="5"/>
      <c r="C6" s="39" t="s">
        <v>21</v>
      </c>
      <c r="D6" s="39"/>
      <c r="E6" s="39"/>
      <c r="F6" s="39"/>
      <c r="G6" s="39"/>
      <c r="H6" s="39"/>
      <c r="I6" s="39"/>
      <c r="J6" s="3"/>
      <c r="K6" s="3"/>
      <c r="L6" s="3"/>
    </row>
    <row r="7" spans="1:9" ht="15.75">
      <c r="A7" s="5" t="s">
        <v>4</v>
      </c>
      <c r="B7" s="5"/>
      <c r="C7" s="39" t="s">
        <v>3</v>
      </c>
      <c r="D7" s="39"/>
      <c r="E7" s="39"/>
      <c r="F7" s="39"/>
      <c r="G7" s="39"/>
      <c r="H7" s="39"/>
      <c r="I7" s="39"/>
    </row>
    <row r="8" spans="1:12" ht="15.75">
      <c r="A8" s="4" t="s">
        <v>5</v>
      </c>
      <c r="B8" s="4"/>
      <c r="C8" s="3"/>
      <c r="D8" s="40" t="s">
        <v>22</v>
      </c>
      <c r="E8" s="40"/>
      <c r="F8" s="40"/>
      <c r="G8" s="40"/>
      <c r="H8" s="40"/>
      <c r="I8" s="40"/>
      <c r="J8" s="3"/>
      <c r="K8" s="3"/>
      <c r="L8" s="3"/>
    </row>
    <row r="9" spans="1:12" ht="15.75">
      <c r="A9" s="38"/>
      <c r="B9" s="38"/>
      <c r="C9" s="38"/>
      <c r="D9" s="38"/>
      <c r="E9" s="38"/>
      <c r="F9" s="38"/>
      <c r="G9" s="38"/>
      <c r="H9" s="38"/>
      <c r="I9" s="38"/>
      <c r="J9" s="4"/>
      <c r="K9" s="4"/>
      <c r="L9" s="4"/>
    </row>
    <row r="10" spans="1:9" ht="13.5" thickBot="1">
      <c r="A10" s="3"/>
      <c r="B10" s="3"/>
      <c r="C10" s="3"/>
      <c r="D10" s="3"/>
      <c r="E10" s="3"/>
      <c r="F10" s="3"/>
      <c r="G10" s="3"/>
      <c r="H10" s="3"/>
      <c r="I10" s="3"/>
    </row>
    <row r="11" spans="1:9" s="7" customFormat="1" ht="75.75" customHeight="1">
      <c r="A11" s="32" t="s">
        <v>6</v>
      </c>
      <c r="B11" s="30" t="s">
        <v>19</v>
      </c>
      <c r="C11" s="30" t="s">
        <v>15</v>
      </c>
      <c r="D11" s="32" t="s">
        <v>17</v>
      </c>
      <c r="E11" s="32" t="s">
        <v>7</v>
      </c>
      <c r="F11" s="34"/>
      <c r="G11" s="34" t="s">
        <v>8</v>
      </c>
      <c r="H11" s="35"/>
      <c r="I11" s="36"/>
    </row>
    <row r="12" spans="1:9" s="7" customFormat="1" ht="52.5" customHeight="1">
      <c r="A12" s="33"/>
      <c r="B12" s="31"/>
      <c r="C12" s="31"/>
      <c r="D12" s="33"/>
      <c r="E12" s="8" t="s">
        <v>9</v>
      </c>
      <c r="F12" s="8" t="s">
        <v>10</v>
      </c>
      <c r="G12" s="8" t="s">
        <v>11</v>
      </c>
      <c r="H12" s="8" t="s">
        <v>12</v>
      </c>
      <c r="I12" s="9" t="s">
        <v>13</v>
      </c>
    </row>
    <row r="13" spans="1:9" s="7" customFormat="1" ht="12.75">
      <c r="A13" s="10">
        <v>3</v>
      </c>
      <c r="B13" s="10"/>
      <c r="C13" s="10"/>
      <c r="D13" s="10">
        <v>3</v>
      </c>
      <c r="E13" s="10">
        <v>4</v>
      </c>
      <c r="F13" s="10">
        <v>5</v>
      </c>
      <c r="G13" s="10"/>
      <c r="H13" s="11">
        <v>6</v>
      </c>
      <c r="I13" s="12">
        <v>7</v>
      </c>
    </row>
    <row r="14" spans="1:9" s="7" customFormat="1" ht="30" customHeight="1">
      <c r="A14" s="22" t="s">
        <v>23</v>
      </c>
      <c r="B14" s="11" t="s">
        <v>28</v>
      </c>
      <c r="C14" s="13" t="s">
        <v>16</v>
      </c>
      <c r="D14" s="13" t="s">
        <v>33</v>
      </c>
      <c r="E14" s="14">
        <v>3.4</v>
      </c>
      <c r="F14" s="14">
        <v>0</v>
      </c>
      <c r="G14" s="20">
        <f aca="true" t="shared" si="0" ref="G14:G20">H14+I14</f>
        <v>1.19</v>
      </c>
      <c r="H14" s="20">
        <v>0.87</v>
      </c>
      <c r="I14" s="19">
        <v>0.32</v>
      </c>
    </row>
    <row r="15" spans="1:9" s="7" customFormat="1" ht="30" customHeight="1">
      <c r="A15" s="22" t="s">
        <v>37</v>
      </c>
      <c r="B15" s="11" t="s">
        <v>38</v>
      </c>
      <c r="C15" s="13" t="s">
        <v>16</v>
      </c>
      <c r="D15" s="15" t="s">
        <v>39</v>
      </c>
      <c r="E15" s="14">
        <f>0.516*2</f>
        <v>1.032</v>
      </c>
      <c r="F15" s="14">
        <v>0</v>
      </c>
      <c r="G15" s="20">
        <f t="shared" si="0"/>
        <v>0.86</v>
      </c>
      <c r="H15" s="20">
        <v>0.49</v>
      </c>
      <c r="I15" s="19">
        <v>0.37</v>
      </c>
    </row>
    <row r="16" spans="1:9" s="7" customFormat="1" ht="30" customHeight="1">
      <c r="A16" s="13" t="s">
        <v>24</v>
      </c>
      <c r="B16" s="18" t="s">
        <v>29</v>
      </c>
      <c r="C16" s="13" t="s">
        <v>16</v>
      </c>
      <c r="D16" s="15" t="s">
        <v>34</v>
      </c>
      <c r="E16" s="14">
        <v>5.53</v>
      </c>
      <c r="F16" s="14">
        <v>0</v>
      </c>
      <c r="G16" s="20">
        <f t="shared" si="0"/>
        <v>8.88444049533768</v>
      </c>
      <c r="H16" s="20">
        <f>'[1]ВЭС'!$U$158</f>
        <v>8.017021269765593</v>
      </c>
      <c r="I16" s="19">
        <f>'[1]ВЭС'!$W$158</f>
        <v>0.8674192255720875</v>
      </c>
    </row>
    <row r="17" spans="1:9" s="7" customFormat="1" ht="30" customHeight="1">
      <c r="A17" s="13" t="s">
        <v>25</v>
      </c>
      <c r="B17" s="11" t="s">
        <v>30</v>
      </c>
      <c r="C17" s="13" t="s">
        <v>16</v>
      </c>
      <c r="D17" s="13" t="s">
        <v>18</v>
      </c>
      <c r="E17" s="14">
        <v>0.86</v>
      </c>
      <c r="F17" s="14">
        <v>0</v>
      </c>
      <c r="G17" s="20">
        <f t="shared" si="0"/>
        <v>0.6061915687526555</v>
      </c>
      <c r="H17" s="20">
        <f>'[1]ПМК 16-база'!$U$46</f>
        <v>0.5592758481562243</v>
      </c>
      <c r="I17" s="19">
        <f>'[1]ПМК 16-база'!$W$46</f>
        <v>0.0469157205964311</v>
      </c>
    </row>
    <row r="18" spans="1:9" s="7" customFormat="1" ht="25.5">
      <c r="A18" s="13" t="s">
        <v>26</v>
      </c>
      <c r="B18" s="11" t="s">
        <v>31</v>
      </c>
      <c r="C18" s="13" t="s">
        <v>16</v>
      </c>
      <c r="D18" s="15" t="s">
        <v>36</v>
      </c>
      <c r="E18" s="14">
        <v>2.45</v>
      </c>
      <c r="F18" s="14">
        <v>0</v>
      </c>
      <c r="G18" s="20">
        <f t="shared" si="0"/>
        <v>3.122398383656841</v>
      </c>
      <c r="H18" s="20">
        <f>'[1]РТП'!$U$68</f>
        <v>2.8066702015784823</v>
      </c>
      <c r="I18" s="19">
        <f>'[1]РТП'!$W$68</f>
        <v>0.31572818207835845</v>
      </c>
    </row>
    <row r="19" spans="1:9" s="7" customFormat="1" ht="30" customHeight="1">
      <c r="A19" s="15" t="s">
        <v>27</v>
      </c>
      <c r="B19" s="11" t="s">
        <v>32</v>
      </c>
      <c r="C19" s="13" t="s">
        <v>16</v>
      </c>
      <c r="D19" s="15" t="s">
        <v>35</v>
      </c>
      <c r="E19" s="14">
        <v>2.83</v>
      </c>
      <c r="F19" s="14">
        <v>0</v>
      </c>
      <c r="G19" s="20">
        <f t="shared" si="0"/>
        <v>5.5032090264267834</v>
      </c>
      <c r="H19" s="20">
        <f>'[1]ПУ-24'!$U$76</f>
        <v>4.548575840368862</v>
      </c>
      <c r="I19" s="19">
        <f>'[1]ПУ-24'!$W$76</f>
        <v>0.9546331860579214</v>
      </c>
    </row>
    <row r="20" spans="1:9" s="7" customFormat="1" ht="30" customHeight="1" thickBot="1">
      <c r="A20" s="15" t="s">
        <v>40</v>
      </c>
      <c r="B20" s="11" t="s">
        <v>41</v>
      </c>
      <c r="C20" s="13" t="s">
        <v>43</v>
      </c>
      <c r="D20" s="23" t="s">
        <v>42</v>
      </c>
      <c r="E20" s="24">
        <v>0.32</v>
      </c>
      <c r="F20" s="24">
        <v>0</v>
      </c>
      <c r="G20" s="20">
        <f t="shared" si="0"/>
        <v>0.2262</v>
      </c>
      <c r="H20" s="25">
        <v>0.1565</v>
      </c>
      <c r="I20" s="26">
        <v>0.0697</v>
      </c>
    </row>
    <row r="21" spans="1:9" ht="34.5" customHeight="1" thickBot="1">
      <c r="A21" s="27" t="s">
        <v>14</v>
      </c>
      <c r="B21" s="28"/>
      <c r="C21" s="29"/>
      <c r="D21" s="29"/>
      <c r="E21" s="21">
        <f>SUM(E14:E20)</f>
        <v>16.421999999999997</v>
      </c>
      <c r="F21" s="21">
        <f>SUM(F14:F20)</f>
        <v>0</v>
      </c>
      <c r="G21" s="21">
        <f>SUM(G14:G20)</f>
        <v>20.39243947417396</v>
      </c>
      <c r="H21" s="21">
        <f>SUM(H14:H20)</f>
        <v>17.44804315986916</v>
      </c>
      <c r="I21" s="21">
        <f>SUM(I14:I20)</f>
        <v>2.9443963143047984</v>
      </c>
    </row>
    <row r="25" spans="1:2" ht="15.75">
      <c r="A25" s="16"/>
      <c r="B25" s="16"/>
    </row>
    <row r="27" spans="1:2" ht="15">
      <c r="A27" s="17"/>
      <c r="B27" s="17"/>
    </row>
  </sheetData>
  <sheetProtection/>
  <mergeCells count="13">
    <mergeCell ref="G11:I11"/>
    <mergeCell ref="A1:I1"/>
    <mergeCell ref="H4:I4"/>
    <mergeCell ref="C6:I6"/>
    <mergeCell ref="C7:I7"/>
    <mergeCell ref="D8:I8"/>
    <mergeCell ref="A9:I9"/>
    <mergeCell ref="A21:D21"/>
    <mergeCell ref="B11:B12"/>
    <mergeCell ref="A11:A12"/>
    <mergeCell ref="C11:C12"/>
    <mergeCell ref="D11:D12"/>
    <mergeCell ref="E11:F11"/>
  </mergeCells>
  <printOptions horizontalCentered="1"/>
  <pageMargins left="0.57" right="0.2362204724409449" top="0.984251968503937" bottom="0.7874015748031497" header="0.5118110236220472" footer="0.5118110236220472"/>
  <pageSetup fitToHeight="1" fitToWidth="1" horizontalDpi="600" verticalDpi="600" orientation="portrait" paperSize="9" scale="64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Грязнов Е.С.</dc:creator>
  <cp:keywords/>
  <dc:description/>
  <cp:lastModifiedBy>Грязнов Е.С.</cp:lastModifiedBy>
  <cp:lastPrinted>2018-03-14T03:18:55Z</cp:lastPrinted>
  <dcterms:created xsi:type="dcterms:W3CDTF">2018-03-14T03:03:00Z</dcterms:created>
  <dcterms:modified xsi:type="dcterms:W3CDTF">2020-01-22T01:51:01Z</dcterms:modified>
  <cp:category/>
  <cp:version/>
  <cp:contentType/>
  <cp:contentStatus/>
</cp:coreProperties>
</file>